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<sst xmlns="http://schemas.openxmlformats.org/spreadsheetml/2006/main" count="158" uniqueCount="60">
  <si>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</si>
  <si>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</si>
  <si>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</si>
  <si>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</si>
  <si>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</si>
  <si>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</si>
  <si>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</si>
  <si>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</si>
  <si>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</si>
  <si>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</si>
  <si>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</si>
  <si>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</si>
  <si>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</si>
  <si>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</si>
  <si>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</si>
  <si>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</si>
  <si>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</si>
  <si>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</si>
  <si>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</si>
  <si>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</si>
  <si>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</si>
  <si>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</si>
  <si>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</si>
  <si>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</si>
  <si>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</si>
  <si>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</si>
  <si>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</si>
  <si>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</si>
  <si>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</si>
  <si>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</si>
  <si>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</si>
  <si>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</si>
  <si>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</si>
  <si>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Seurat</t>
  </si>
  <si>
    <t>2.</t>
  </si>
  <si>
    <t>PattU = Pattijoen Urheilijat  (1928)</t>
  </si>
  <si>
    <t>PattU</t>
  </si>
  <si>
    <t>Jukka Jaatinen</t>
  </si>
  <si>
    <t>18.9.1968</t>
  </si>
  <si>
    <t>6.</t>
  </si>
  <si>
    <t>suomensarja</t>
  </si>
  <si>
    <t>4.</t>
  </si>
  <si>
    <t>YKKÖSPESIS</t>
  </si>
  <si>
    <t>3.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</si>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</sst>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1" xfId="0" applyFont="1" applyFill="1" applyBorder="1"/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165" fontId="2" fillId="6" borderId="1" xfId="1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5" customWidth="1"/>
    <col min="16" max="20" width="5.7109375" style="62" customWidth="1"/>
    <col min="21" max="21" width="8.7109375" style="62" customWidth="1"/>
    <col min="22" max="22" width="0.7109375" style="25" customWidth="1"/>
    <col min="23" max="27" width="5.7109375" style="62" customWidth="1"/>
    <col min="28" max="28" width="8.7109375" style="62" customWidth="1"/>
    <col min="29" max="29" width="0.7109375" style="25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1"/>
      <c r="W2" s="22" t="s">
        <v>15</v>
      </c>
      <c r="X2" s="14"/>
      <c r="Y2" s="14"/>
      <c r="Z2" s="14"/>
      <c r="AA2" s="14"/>
      <c r="AB2" s="14"/>
      <c r="AC2" s="71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46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30">
        <v>1987</v>
      </c>
      <c r="C4" s="30" t="s">
        <v>39</v>
      </c>
      <c r="D4" s="69" t="s">
        <v>36</v>
      </c>
      <c r="E4" s="30"/>
      <c r="F4" s="32" t="s">
        <v>40</v>
      </c>
      <c r="G4" s="64"/>
      <c r="H4" s="33"/>
      <c r="I4" s="30"/>
      <c r="J4" s="30"/>
      <c r="K4" s="30"/>
      <c r="L4" s="30"/>
      <c r="M4" s="30"/>
      <c r="N4" s="72"/>
      <c r="O4" s="25"/>
      <c r="P4" s="26"/>
      <c r="Q4" s="26"/>
      <c r="R4" s="26"/>
      <c r="S4" s="26"/>
      <c r="T4" s="26"/>
      <c r="U4" s="26"/>
      <c r="V4" s="25"/>
      <c r="W4" s="35"/>
      <c r="X4" s="28"/>
      <c r="Y4" s="28"/>
      <c r="Z4" s="28"/>
      <c r="AA4" s="28"/>
      <c r="AB4" s="56"/>
      <c r="AC4" s="25"/>
      <c r="AD4" s="26"/>
      <c r="AE4" s="26"/>
      <c r="AF4" s="26"/>
      <c r="AG4" s="26"/>
      <c r="AH4" s="26"/>
      <c r="AI4" s="26"/>
      <c r="AJ4" s="9"/>
    </row>
    <row r="5" spans="1:36" s="23" customFormat="1" ht="15" customHeight="1" x14ac:dyDescent="0.25">
      <c r="A5" s="9"/>
      <c r="B5" s="33">
        <v>1988</v>
      </c>
      <c r="C5" s="30" t="s">
        <v>39</v>
      </c>
      <c r="D5" s="31" t="s">
        <v>36</v>
      </c>
      <c r="E5" s="30"/>
      <c r="F5" s="32" t="s">
        <v>40</v>
      </c>
      <c r="G5" s="64"/>
      <c r="H5" s="33"/>
      <c r="I5" s="30"/>
      <c r="J5" s="30"/>
      <c r="K5" s="30"/>
      <c r="L5" s="30"/>
      <c r="M5" s="30"/>
      <c r="N5" s="34"/>
      <c r="O5" s="25"/>
      <c r="P5" s="26"/>
      <c r="Q5" s="26"/>
      <c r="R5" s="26"/>
      <c r="S5" s="26"/>
      <c r="T5" s="26"/>
      <c r="U5" s="26"/>
      <c r="V5" s="25"/>
      <c r="W5" s="35"/>
      <c r="X5" s="28"/>
      <c r="Y5" s="28"/>
      <c r="Z5" s="28"/>
      <c r="AA5" s="28"/>
      <c r="AB5" s="56"/>
      <c r="AC5" s="25"/>
      <c r="AD5" s="26"/>
      <c r="AE5" s="26"/>
      <c r="AF5" s="26"/>
      <c r="AG5" s="26"/>
      <c r="AH5" s="26"/>
      <c r="AI5" s="26"/>
      <c r="AJ5" s="9"/>
    </row>
    <row r="6" spans="1:36" s="23" customFormat="1" ht="15" customHeight="1" x14ac:dyDescent="0.25">
      <c r="A6" s="9"/>
      <c r="B6" s="27">
        <v>1989</v>
      </c>
      <c r="C6" s="26" t="s">
        <v>39</v>
      </c>
      <c r="D6" s="73" t="s">
        <v>36</v>
      </c>
      <c r="E6" s="26"/>
      <c r="F6" s="2" t="s">
        <v>40</v>
      </c>
      <c r="G6" s="27"/>
      <c r="H6" s="26"/>
      <c r="I6" s="26"/>
      <c r="J6" s="26"/>
      <c r="K6" s="26"/>
      <c r="L6" s="26"/>
      <c r="M6" s="26"/>
      <c r="N6" s="48"/>
      <c r="O6" s="25"/>
      <c r="P6" s="26"/>
      <c r="Q6" s="26"/>
      <c r="R6" s="26"/>
      <c r="S6" s="26"/>
      <c r="T6" s="26"/>
      <c r="U6" s="26"/>
      <c r="V6" s="25"/>
      <c r="W6" s="35"/>
      <c r="X6" s="28"/>
      <c r="Y6" s="28"/>
      <c r="Z6" s="28"/>
      <c r="AA6" s="28"/>
      <c r="AB6" s="56"/>
      <c r="AC6" s="25"/>
      <c r="AD6" s="26"/>
      <c r="AE6" s="26"/>
      <c r="AF6" s="26"/>
      <c r="AG6" s="26"/>
      <c r="AH6" s="26"/>
      <c r="AI6" s="26"/>
      <c r="AJ6" s="9"/>
    </row>
    <row r="7" spans="1:36" s="23" customFormat="1" ht="15" customHeight="1" x14ac:dyDescent="0.25">
      <c r="A7" s="9"/>
      <c r="B7" s="33">
        <v>1990</v>
      </c>
      <c r="C7" s="30" t="s">
        <v>41</v>
      </c>
      <c r="D7" s="31" t="s">
        <v>36</v>
      </c>
      <c r="E7" s="30"/>
      <c r="F7" s="32" t="s">
        <v>40</v>
      </c>
      <c r="G7" s="64"/>
      <c r="H7" s="33"/>
      <c r="I7" s="30"/>
      <c r="J7" s="30"/>
      <c r="K7" s="30"/>
      <c r="L7" s="30"/>
      <c r="M7" s="30"/>
      <c r="N7" s="34"/>
      <c r="O7" s="25"/>
      <c r="P7" s="26"/>
      <c r="Q7" s="26"/>
      <c r="R7" s="26"/>
      <c r="S7" s="26"/>
      <c r="T7" s="26"/>
      <c r="U7" s="26"/>
      <c r="V7" s="25"/>
      <c r="W7" s="35"/>
      <c r="X7" s="28"/>
      <c r="Y7" s="28"/>
      <c r="Z7" s="28"/>
      <c r="AA7" s="28"/>
      <c r="AB7" s="56"/>
      <c r="AC7" s="25"/>
      <c r="AD7" s="26"/>
      <c r="AE7" s="26"/>
      <c r="AF7" s="26"/>
      <c r="AG7" s="26"/>
      <c r="AH7" s="26"/>
      <c r="AI7" s="26"/>
      <c r="AJ7" s="9"/>
    </row>
    <row r="8" spans="1:36" s="23" customFormat="1" ht="15" customHeight="1" x14ac:dyDescent="0.25">
      <c r="A8" s="9"/>
      <c r="B8" s="26">
        <v>1991</v>
      </c>
      <c r="C8" s="26" t="s">
        <v>34</v>
      </c>
      <c r="D8" s="73" t="s">
        <v>36</v>
      </c>
      <c r="E8" s="26"/>
      <c r="F8" s="2" t="s">
        <v>40</v>
      </c>
      <c r="G8" s="27"/>
      <c r="H8" s="26"/>
      <c r="I8" s="26"/>
      <c r="J8" s="26"/>
      <c r="K8" s="26"/>
      <c r="L8" s="26"/>
      <c r="M8" s="26"/>
      <c r="N8" s="48"/>
      <c r="O8" s="25"/>
      <c r="P8" s="26"/>
      <c r="Q8" s="26"/>
      <c r="R8" s="26"/>
      <c r="S8" s="26"/>
      <c r="T8" s="26"/>
      <c r="U8" s="26"/>
      <c r="V8" s="25"/>
      <c r="W8" s="35"/>
      <c r="X8" s="28"/>
      <c r="Y8" s="28"/>
      <c r="Z8" s="28"/>
      <c r="AA8" s="28"/>
      <c r="AB8" s="56"/>
      <c r="AC8" s="25"/>
      <c r="AD8" s="26"/>
      <c r="AE8" s="26"/>
      <c r="AF8" s="26"/>
      <c r="AG8" s="26"/>
      <c r="AH8" s="26"/>
      <c r="AI8" s="26"/>
      <c r="AJ8" s="9"/>
    </row>
    <row r="9" spans="1:36" s="23" customFormat="1" ht="15" customHeight="1" x14ac:dyDescent="0.25">
      <c r="A9" s="9"/>
      <c r="B9" s="33">
        <v>1992</v>
      </c>
      <c r="C9" s="30" t="s">
        <v>43</v>
      </c>
      <c r="D9" s="31" t="s">
        <v>36</v>
      </c>
      <c r="E9" s="30"/>
      <c r="F9" s="32" t="s">
        <v>32</v>
      </c>
      <c r="G9" s="64"/>
      <c r="H9" s="33"/>
      <c r="I9" s="30"/>
      <c r="J9" s="30"/>
      <c r="K9" s="30"/>
      <c r="L9" s="30"/>
      <c r="M9" s="30"/>
      <c r="N9" s="34"/>
      <c r="O9" s="25"/>
      <c r="P9" s="26"/>
      <c r="Q9" s="26"/>
      <c r="R9" s="26"/>
      <c r="S9" s="26"/>
      <c r="T9" s="26"/>
      <c r="U9" s="26"/>
      <c r="V9" s="25"/>
      <c r="W9" s="35">
        <v>1</v>
      </c>
      <c r="X9" s="28">
        <v>0</v>
      </c>
      <c r="Y9" s="28">
        <v>0</v>
      </c>
      <c r="Z9" s="28">
        <v>0</v>
      </c>
      <c r="AA9" s="28">
        <v>1</v>
      </c>
      <c r="AB9" s="56">
        <v>0.2</v>
      </c>
      <c r="AC9" s="25"/>
      <c r="AD9" s="26"/>
      <c r="AE9" s="26"/>
      <c r="AF9" s="26"/>
      <c r="AG9" s="26"/>
      <c r="AH9" s="26"/>
      <c r="AI9" s="26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6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6">
        <v>0</v>
      </c>
      <c r="V10" s="24"/>
      <c r="W10" s="18">
        <v>1</v>
      </c>
      <c r="X10" s="18">
        <v>0</v>
      </c>
      <c r="Y10" s="18">
        <v>0</v>
      </c>
      <c r="Z10" s="18">
        <v>0</v>
      </c>
      <c r="AA10" s="18">
        <v>1</v>
      </c>
      <c r="AB10" s="36">
        <v>0.2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7" t="s">
        <v>2</v>
      </c>
      <c r="C11" s="29"/>
      <c r="D11" s="38"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1"/>
      <c r="AI11" s="39"/>
      <c r="AJ11" s="9"/>
    </row>
    <row r="12" spans="1:36" ht="15" customHeight="1" x14ac:dyDescent="0.25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P12" s="39"/>
      <c r="Q12" s="42"/>
      <c r="R12" s="39"/>
      <c r="S12" s="39"/>
      <c r="T12" s="39"/>
      <c r="U12" s="39"/>
      <c r="W12" s="39"/>
      <c r="X12" s="39"/>
      <c r="Y12" s="39"/>
      <c r="Z12" s="39"/>
      <c r="AA12" s="39"/>
      <c r="AB12" s="39"/>
      <c r="AD12" s="39"/>
      <c r="AE12" s="39"/>
      <c r="AF12" s="39"/>
      <c r="AG12" s="39"/>
      <c r="AH12" s="39"/>
      <c r="AI12" s="39"/>
      <c r="AJ12" s="9"/>
    </row>
    <row r="13" spans="1:36" ht="15" customHeight="1" x14ac:dyDescent="0.25">
      <c r="A13" s="9"/>
      <c r="B13" s="22" t="s">
        <v>24</v>
      </c>
      <c r="C13" s="43"/>
      <c r="D13" s="4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9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4" t="s">
        <v>58</v>
      </c>
      <c r="Q13" s="12"/>
      <c r="R13" s="12"/>
      <c r="S13" s="12"/>
      <c r="T13" s="45"/>
      <c r="U13" s="45"/>
      <c r="V13" s="45"/>
      <c r="W13" s="45"/>
      <c r="X13" s="45"/>
      <c r="Y13" s="45"/>
      <c r="Z13" s="45"/>
      <c r="AA13" s="12"/>
      <c r="AB13" s="12"/>
      <c r="AC13" s="45"/>
      <c r="AD13" s="12"/>
      <c r="AE13" s="12"/>
      <c r="AF13" s="12"/>
      <c r="AG13" s="12"/>
      <c r="AH13" s="12"/>
      <c r="AI13" s="46"/>
      <c r="AJ13" s="9"/>
    </row>
    <row r="14" spans="1:36" ht="15" customHeight="1" x14ac:dyDescent="0.2">
      <c r="A14" s="9"/>
      <c r="B14" s="44" t="s">
        <v>12</v>
      </c>
      <c r="C14" s="12"/>
      <c r="D14" s="46"/>
      <c r="E14" s="26"/>
      <c r="F14" s="26"/>
      <c r="G14" s="26"/>
      <c r="H14" s="26"/>
      <c r="I14" s="26"/>
      <c r="J14" s="39"/>
      <c r="K14" s="47"/>
      <c r="L14" s="47"/>
      <c r="M14" s="47"/>
      <c r="N14" s="48"/>
      <c r="O14" s="24"/>
      <c r="P14" s="90" t="s">
        <v>9</v>
      </c>
      <c r="Q14" s="107"/>
      <c r="R14" s="91"/>
      <c r="S14" s="91"/>
      <c r="T14" s="91"/>
      <c r="U14" s="91"/>
      <c r="V14" s="91"/>
      <c r="W14" s="91"/>
      <c r="X14" s="91"/>
      <c r="Y14" s="108"/>
      <c r="Z14" s="108"/>
      <c r="AA14" s="91"/>
      <c r="AB14" s="91"/>
      <c r="AC14" s="91"/>
      <c r="AD14" s="91"/>
      <c r="AE14" s="91"/>
      <c r="AF14" s="91"/>
      <c r="AG14" s="91"/>
      <c r="AH14" s="108"/>
      <c r="AI14" s="92"/>
      <c r="AJ14" s="9"/>
    </row>
    <row r="15" spans="1:36" ht="15" customHeight="1" x14ac:dyDescent="0.2">
      <c r="A15" s="9"/>
      <c r="B15" s="49" t="s">
        <v>14</v>
      </c>
      <c r="C15" s="50"/>
      <c r="D15" s="51"/>
      <c r="E15" s="26"/>
      <c r="F15" s="26"/>
      <c r="G15" s="26"/>
      <c r="H15" s="26"/>
      <c r="I15" s="26"/>
      <c r="J15" s="39"/>
      <c r="K15" s="47"/>
      <c r="L15" s="47"/>
      <c r="M15" s="47"/>
      <c r="N15" s="48"/>
      <c r="O15" s="24"/>
      <c r="P15" s="109" t="s">
        <v>47</v>
      </c>
      <c r="Q15" s="110"/>
      <c r="R15" s="111"/>
      <c r="S15" s="111"/>
      <c r="T15" s="111"/>
      <c r="U15" s="111"/>
      <c r="V15" s="111"/>
      <c r="W15" s="111"/>
      <c r="X15" s="111"/>
      <c r="Y15" s="111"/>
      <c r="Z15" s="112"/>
      <c r="AA15" s="112"/>
      <c r="AB15" s="113"/>
      <c r="AC15" s="111"/>
      <c r="AD15" s="111"/>
      <c r="AE15" s="111"/>
      <c r="AF15" s="111"/>
      <c r="AG15" s="111"/>
      <c r="AH15" s="112"/>
      <c r="AI15" s="114"/>
      <c r="AJ15" s="9"/>
    </row>
    <row r="16" spans="1:36" ht="15" customHeight="1" x14ac:dyDescent="0.2">
      <c r="A16" s="9"/>
      <c r="B16" s="52" t="s">
        <v>15</v>
      </c>
      <c r="C16" s="53"/>
      <c r="D16" s="54"/>
      <c r="E16" s="35">
        <v>1</v>
      </c>
      <c r="F16" s="35">
        <v>0</v>
      </c>
      <c r="G16" s="35">
        <v>0</v>
      </c>
      <c r="H16" s="35">
        <v>0</v>
      </c>
      <c r="I16" s="35">
        <v>1</v>
      </c>
      <c r="J16" s="39"/>
      <c r="K16" s="55">
        <v>0</v>
      </c>
      <c r="L16" s="55">
        <v>0</v>
      </c>
      <c r="M16" s="55">
        <v>1</v>
      </c>
      <c r="N16" s="56">
        <v>0.2</v>
      </c>
      <c r="O16" s="24"/>
      <c r="P16" s="109" t="s">
        <v>48</v>
      </c>
      <c r="Q16" s="110"/>
      <c r="R16" s="111"/>
      <c r="S16" s="111"/>
      <c r="T16" s="111"/>
      <c r="U16" s="111"/>
      <c r="V16" s="111"/>
      <c r="W16" s="111"/>
      <c r="X16" s="111"/>
      <c r="Y16" s="111"/>
      <c r="Z16" s="112"/>
      <c r="AA16" s="112"/>
      <c r="AB16" s="113"/>
      <c r="AC16" s="111"/>
      <c r="AD16" s="111"/>
      <c r="AE16" s="111"/>
      <c r="AF16" s="111"/>
      <c r="AG16" s="111"/>
      <c r="AH16" s="112"/>
      <c r="AI16" s="114"/>
    </row>
    <row r="17" spans="1:35" ht="15" customHeight="1" x14ac:dyDescent="0.2">
      <c r="A17" s="9"/>
      <c r="B17" s="57" t="s">
        <v>25</v>
      </c>
      <c r="C17" s="58"/>
      <c r="D17" s="59"/>
      <c r="E17" s="18">
        <v>1</v>
      </c>
      <c r="F17" s="18">
        <v>0</v>
      </c>
      <c r="G17" s="18">
        <v>0</v>
      </c>
      <c r="H17" s="18">
        <v>0</v>
      </c>
      <c r="I17" s="18">
        <v>1</v>
      </c>
      <c r="J17" s="39"/>
      <c r="K17" s="60">
        <v>0</v>
      </c>
      <c r="L17" s="60">
        <v>0</v>
      </c>
      <c r="M17" s="60">
        <v>1</v>
      </c>
      <c r="N17" s="36">
        <v>0.2</v>
      </c>
      <c r="O17" s="24"/>
      <c r="P17" s="115" t="s">
        <v>10</v>
      </c>
      <c r="Q17" s="116"/>
      <c r="R17" s="117"/>
      <c r="S17" s="117"/>
      <c r="T17" s="117"/>
      <c r="U17" s="117"/>
      <c r="V17" s="117"/>
      <c r="W17" s="117"/>
      <c r="X17" s="117"/>
      <c r="Y17" s="117"/>
      <c r="Z17" s="117"/>
      <c r="AA17" s="118"/>
      <c r="AB17" s="119"/>
      <c r="AC17" s="117"/>
      <c r="AD17" s="117"/>
      <c r="AE17" s="117"/>
      <c r="AF17" s="117"/>
      <c r="AG17" s="117"/>
      <c r="AH17" s="118"/>
      <c r="AI17" s="120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4"/>
      <c r="P18" s="39"/>
      <c r="Q18" s="42"/>
      <c r="R18" s="39"/>
      <c r="S18" s="39"/>
      <c r="T18" s="24"/>
      <c r="U18" s="24"/>
      <c r="V18" s="24"/>
      <c r="W18" s="24"/>
      <c r="X18" s="61"/>
      <c r="Y18" s="39"/>
      <c r="Z18" s="39"/>
      <c r="AA18" s="39"/>
      <c r="AB18" s="39"/>
      <c r="AC18" s="24"/>
      <c r="AD18" s="39"/>
      <c r="AE18" s="39"/>
      <c r="AF18" s="39"/>
      <c r="AG18" s="39"/>
      <c r="AH18" s="39"/>
      <c r="AI18" s="39"/>
    </row>
    <row r="19" spans="1:35" ht="15" customHeight="1" x14ac:dyDescent="0.25">
      <c r="A19" s="9"/>
      <c r="B19" s="39" t="s">
        <v>33</v>
      </c>
      <c r="C19" s="39"/>
      <c r="D19" s="39" t="s">
        <v>59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4"/>
      <c r="P19" s="39"/>
      <c r="Q19" s="42"/>
      <c r="R19" s="39"/>
      <c r="S19" s="39"/>
      <c r="T19" s="24"/>
      <c r="U19" s="24"/>
      <c r="V19" s="24"/>
      <c r="W19" s="24"/>
      <c r="X19" s="61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</row>
    <row r="20" spans="1:35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61"/>
      <c r="Y20" s="39"/>
      <c r="Z20" s="39"/>
      <c r="AA20" s="39"/>
      <c r="AB20" s="39"/>
      <c r="AC20" s="24"/>
      <c r="AD20" s="39"/>
      <c r="AE20" s="39"/>
      <c r="AF20" s="39"/>
      <c r="AG20" s="39"/>
      <c r="AH20" s="39"/>
      <c r="AI20" s="39"/>
    </row>
    <row r="21" spans="1:35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61"/>
      <c r="Y21" s="39"/>
      <c r="Z21" s="39"/>
      <c r="AA21" s="39"/>
      <c r="AB21" s="39"/>
      <c r="AC21" s="24"/>
      <c r="AD21" s="39"/>
      <c r="AE21" s="39"/>
      <c r="AF21" s="39"/>
      <c r="AG21" s="39"/>
      <c r="AH21" s="39"/>
      <c r="AI21" s="39"/>
    </row>
    <row r="22" spans="1:35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61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5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24"/>
      <c r="U23" s="24"/>
      <c r="V23" s="24"/>
      <c r="W23" s="24"/>
      <c r="X23" s="61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5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61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61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5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2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2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2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2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2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2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2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2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2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2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2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2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2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39"/>
      <c r="Z102" s="39"/>
      <c r="AA102" s="39"/>
      <c r="AB102" s="39"/>
      <c r="AC102" s="24"/>
      <c r="AD102" s="39"/>
      <c r="AE102" s="39"/>
      <c r="AF102" s="39"/>
      <c r="AG102" s="39"/>
      <c r="AH102" s="39"/>
      <c r="AI102" s="39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2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39"/>
      <c r="Z103" s="39"/>
      <c r="AA103" s="39"/>
      <c r="AB103" s="39"/>
      <c r="AC103" s="24"/>
      <c r="AD103" s="39"/>
      <c r="AE103" s="39"/>
      <c r="AF103" s="39"/>
      <c r="AG103" s="39"/>
      <c r="AH103" s="39"/>
      <c r="AI103" s="39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2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39"/>
      <c r="Z104" s="39"/>
      <c r="AA104" s="39"/>
      <c r="AB104" s="39"/>
      <c r="AC104" s="24"/>
      <c r="AD104" s="39"/>
      <c r="AE104" s="39"/>
      <c r="AF104" s="39"/>
      <c r="AG104" s="39"/>
      <c r="AH104" s="39"/>
      <c r="AI104" s="39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2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39"/>
      <c r="Z105" s="39"/>
      <c r="AA105" s="39"/>
      <c r="AB105" s="39"/>
      <c r="AC105" s="24"/>
      <c r="AD105" s="39"/>
      <c r="AE105" s="39"/>
      <c r="AF105" s="39"/>
      <c r="AG105" s="39"/>
      <c r="AH105" s="39"/>
      <c r="AI105" s="39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2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39"/>
      <c r="Z106" s="39"/>
      <c r="AA106" s="39"/>
      <c r="AB106" s="39"/>
      <c r="AC106" s="24"/>
      <c r="AD106" s="39"/>
      <c r="AE106" s="39"/>
      <c r="AF106" s="39"/>
      <c r="AG106" s="39"/>
      <c r="AH106" s="39"/>
      <c r="AI106" s="39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2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39"/>
      <c r="Z107" s="39"/>
      <c r="AA107" s="39"/>
      <c r="AB107" s="39"/>
      <c r="AC107" s="24"/>
      <c r="AD107" s="39"/>
      <c r="AE107" s="39"/>
      <c r="AF107" s="39"/>
      <c r="AG107" s="39"/>
      <c r="AH107" s="39"/>
      <c r="AI107" s="39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2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39"/>
      <c r="Z108" s="39"/>
      <c r="AA108" s="39"/>
      <c r="AB108" s="39"/>
      <c r="AC108" s="24"/>
      <c r="AD108" s="39"/>
      <c r="AE108" s="39"/>
      <c r="AF108" s="39"/>
      <c r="AG108" s="39"/>
      <c r="AH108" s="39"/>
      <c r="AI108" s="39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2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39"/>
      <c r="Z109" s="39"/>
      <c r="AA109" s="39"/>
      <c r="AB109" s="39"/>
      <c r="AC109" s="24"/>
      <c r="AD109" s="39"/>
      <c r="AE109" s="39"/>
      <c r="AF109" s="39"/>
      <c r="AG109" s="39"/>
      <c r="AH109" s="39"/>
      <c r="AI109" s="39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2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39"/>
      <c r="Z110" s="39"/>
      <c r="AA110" s="39"/>
      <c r="AB110" s="39"/>
      <c r="AC110" s="24"/>
      <c r="AD110" s="39"/>
      <c r="AE110" s="39"/>
      <c r="AF110" s="39"/>
      <c r="AG110" s="39"/>
      <c r="AH110" s="39"/>
      <c r="AI110" s="39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2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39"/>
      <c r="Z111" s="39"/>
      <c r="AA111" s="39"/>
      <c r="AB111" s="39"/>
      <c r="AC111" s="24"/>
      <c r="AD111" s="39"/>
      <c r="AE111" s="39"/>
      <c r="AF111" s="39"/>
      <c r="AG111" s="39"/>
      <c r="AH111" s="39"/>
      <c r="AI111" s="39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2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39"/>
      <c r="Z112" s="39"/>
      <c r="AA112" s="39"/>
      <c r="AB112" s="39"/>
      <c r="AC112" s="24"/>
      <c r="AD112" s="39"/>
      <c r="AE112" s="39"/>
      <c r="AF112" s="39"/>
      <c r="AG112" s="39"/>
      <c r="AH112" s="39"/>
      <c r="AI112" s="39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2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39"/>
      <c r="Z113" s="39"/>
      <c r="AA113" s="39"/>
      <c r="AB113" s="39"/>
      <c r="AC113" s="24"/>
      <c r="AD113" s="39"/>
      <c r="AE113" s="39"/>
      <c r="AF113" s="39"/>
      <c r="AG113" s="39"/>
      <c r="AH113" s="39"/>
      <c r="AI113" s="39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2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39"/>
      <c r="Z114" s="39"/>
      <c r="AA114" s="39"/>
      <c r="AB114" s="39"/>
      <c r="AC114" s="24"/>
      <c r="AD114" s="39"/>
      <c r="AE114" s="39"/>
      <c r="AF114" s="39"/>
      <c r="AG114" s="39"/>
      <c r="AH114" s="39"/>
      <c r="AI114" s="39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2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39"/>
      <c r="Z115" s="39"/>
      <c r="AA115" s="39"/>
      <c r="AB115" s="39"/>
      <c r="AC115" s="24"/>
      <c r="AD115" s="39"/>
      <c r="AE115" s="39"/>
      <c r="AF115" s="39"/>
      <c r="AG115" s="39"/>
      <c r="AH115" s="39"/>
      <c r="AI115" s="39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2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39"/>
      <c r="Z116" s="39"/>
      <c r="AA116" s="39"/>
      <c r="AB116" s="39"/>
      <c r="AC116" s="24"/>
      <c r="AD116" s="39"/>
      <c r="AE116" s="39"/>
      <c r="AF116" s="39"/>
      <c r="AG116" s="39"/>
      <c r="AH116" s="39"/>
      <c r="AI116" s="39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2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39"/>
      <c r="Z117" s="39"/>
      <c r="AA117" s="39"/>
      <c r="AB117" s="39"/>
      <c r="AC117" s="24"/>
      <c r="AD117" s="39"/>
      <c r="AE117" s="39"/>
      <c r="AF117" s="39"/>
      <c r="AG117" s="39"/>
      <c r="AH117" s="39"/>
      <c r="AI117" s="39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2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39"/>
      <c r="Z118" s="39"/>
      <c r="AA118" s="39"/>
      <c r="AB118" s="39"/>
      <c r="AC118" s="24"/>
      <c r="AD118" s="39"/>
      <c r="AE118" s="39"/>
      <c r="AF118" s="39"/>
      <c r="AG118" s="39"/>
      <c r="AH118" s="39"/>
      <c r="AI118" s="39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2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39"/>
      <c r="Z119" s="39"/>
      <c r="AA119" s="39"/>
      <c r="AB119" s="39"/>
      <c r="AC119" s="24"/>
      <c r="AD119" s="39"/>
      <c r="AE119" s="39"/>
      <c r="AF119" s="39"/>
      <c r="AG119" s="39"/>
      <c r="AH119" s="39"/>
      <c r="AI119" s="39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39"/>
      <c r="Z120" s="39"/>
      <c r="AA120" s="39"/>
      <c r="AB120" s="39"/>
      <c r="AC120" s="24"/>
      <c r="AD120" s="39"/>
      <c r="AE120" s="39"/>
      <c r="AF120" s="39"/>
      <c r="AG120" s="39"/>
      <c r="AH120" s="39"/>
      <c r="AI120" s="39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2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39"/>
      <c r="Z121" s="39"/>
      <c r="AA121" s="39"/>
      <c r="AB121" s="39"/>
      <c r="AC121" s="24"/>
      <c r="AD121" s="39"/>
      <c r="AE121" s="39"/>
      <c r="AF121" s="39"/>
      <c r="AG121" s="39"/>
      <c r="AH121" s="39"/>
      <c r="AI121" s="39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2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39"/>
      <c r="Z122" s="39"/>
      <c r="AA122" s="39"/>
      <c r="AB122" s="39"/>
      <c r="AC122" s="24"/>
      <c r="AD122" s="39"/>
      <c r="AE122" s="39"/>
      <c r="AF122" s="39"/>
      <c r="AG122" s="39"/>
      <c r="AH122" s="39"/>
      <c r="AI122" s="39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2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39"/>
      <c r="Z123" s="39"/>
      <c r="AA123" s="39"/>
      <c r="AB123" s="39"/>
      <c r="AC123" s="24"/>
      <c r="AD123" s="39"/>
      <c r="AE123" s="39"/>
      <c r="AF123" s="39"/>
      <c r="AG123" s="39"/>
      <c r="AH123" s="39"/>
      <c r="AI123" s="39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2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39"/>
      <c r="Z124" s="39"/>
      <c r="AA124" s="39"/>
      <c r="AB124" s="39"/>
      <c r="AC124" s="24"/>
      <c r="AD124" s="39"/>
      <c r="AE124" s="39"/>
      <c r="AF124" s="39"/>
      <c r="AG124" s="39"/>
      <c r="AH124" s="39"/>
      <c r="AI124" s="39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2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39"/>
      <c r="Z125" s="39"/>
      <c r="AA125" s="39"/>
      <c r="AB125" s="39"/>
      <c r="AC125" s="24"/>
      <c r="AD125" s="39"/>
      <c r="AE125" s="39"/>
      <c r="AF125" s="39"/>
      <c r="AG125" s="39"/>
      <c r="AH125" s="39"/>
      <c r="AI125" s="39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2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39"/>
      <c r="Z126" s="39"/>
      <c r="AA126" s="39"/>
      <c r="AB126" s="39"/>
      <c r="AC126" s="24"/>
      <c r="AD126" s="39"/>
      <c r="AE126" s="39"/>
      <c r="AF126" s="39"/>
      <c r="AG126" s="39"/>
      <c r="AH126" s="39"/>
      <c r="AI126" s="39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2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39"/>
      <c r="Z127" s="39"/>
      <c r="AA127" s="39"/>
      <c r="AB127" s="39"/>
      <c r="AC127" s="24"/>
      <c r="AD127" s="39"/>
      <c r="AE127" s="39"/>
      <c r="AF127" s="39"/>
      <c r="AG127" s="39"/>
      <c r="AH127" s="39"/>
      <c r="AI127" s="39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2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39"/>
      <c r="Z128" s="39"/>
      <c r="AA128" s="39"/>
      <c r="AB128" s="39"/>
      <c r="AC128" s="24"/>
      <c r="AD128" s="39"/>
      <c r="AE128" s="39"/>
      <c r="AF128" s="39"/>
      <c r="AG128" s="39"/>
      <c r="AH128" s="39"/>
      <c r="AI128" s="39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2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39"/>
      <c r="Z129" s="39"/>
      <c r="AA129" s="39"/>
      <c r="AB129" s="39"/>
      <c r="AC129" s="24"/>
      <c r="AD129" s="39"/>
      <c r="AE129" s="39"/>
      <c r="AF129" s="39"/>
      <c r="AG129" s="39"/>
      <c r="AH129" s="39"/>
      <c r="AI129" s="39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2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39"/>
      <c r="Z130" s="39"/>
      <c r="AA130" s="39"/>
      <c r="AB130" s="39"/>
      <c r="AC130" s="24"/>
      <c r="AD130" s="39"/>
      <c r="AE130" s="39"/>
      <c r="AF130" s="39"/>
      <c r="AG130" s="39"/>
      <c r="AH130" s="39"/>
      <c r="AI130" s="39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2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39"/>
      <c r="Z131" s="39"/>
      <c r="AA131" s="39"/>
      <c r="AB131" s="39"/>
      <c r="AC131" s="24"/>
      <c r="AD131" s="39"/>
      <c r="AE131" s="39"/>
      <c r="AF131" s="39"/>
      <c r="AG131" s="39"/>
      <c r="AH131" s="39"/>
      <c r="AI131" s="39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2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39"/>
      <c r="Z132" s="39"/>
      <c r="AA132" s="39"/>
      <c r="AB132" s="39"/>
      <c r="AC132" s="24"/>
      <c r="AD132" s="39"/>
      <c r="AE132" s="39"/>
      <c r="AF132" s="39"/>
      <c r="AG132" s="39"/>
      <c r="AH132" s="39"/>
      <c r="AI132" s="39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2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39"/>
      <c r="Z133" s="39"/>
      <c r="AA133" s="39"/>
      <c r="AB133" s="39"/>
      <c r="AC133" s="24"/>
      <c r="AD133" s="39"/>
      <c r="AE133" s="39"/>
      <c r="AF133" s="39"/>
      <c r="AG133" s="39"/>
      <c r="AH133" s="39"/>
      <c r="AI133" s="39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2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39"/>
      <c r="Z134" s="39"/>
      <c r="AA134" s="39"/>
      <c r="AB134" s="39"/>
      <c r="AC134" s="24"/>
      <c r="AD134" s="39"/>
      <c r="AE134" s="39"/>
      <c r="AF134" s="39"/>
      <c r="AG134" s="39"/>
      <c r="AH134" s="39"/>
      <c r="AI134" s="39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2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39"/>
      <c r="Z135" s="39"/>
      <c r="AA135" s="39"/>
      <c r="AB135" s="39"/>
      <c r="AC135" s="24"/>
      <c r="AD135" s="39"/>
      <c r="AE135" s="39"/>
      <c r="AF135" s="39"/>
      <c r="AG135" s="39"/>
      <c r="AH135" s="39"/>
      <c r="AI135" s="39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2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39"/>
      <c r="Z136" s="39"/>
      <c r="AA136" s="39"/>
      <c r="AB136" s="39"/>
      <c r="AC136" s="24"/>
      <c r="AD136" s="39"/>
      <c r="AE136" s="39"/>
      <c r="AF136" s="39"/>
      <c r="AG136" s="39"/>
      <c r="AH136" s="39"/>
      <c r="AI136" s="39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2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39"/>
      <c r="Z137" s="39"/>
      <c r="AA137" s="39"/>
      <c r="AB137" s="39"/>
      <c r="AC137" s="24"/>
      <c r="AD137" s="39"/>
      <c r="AE137" s="39"/>
      <c r="AF137" s="39"/>
      <c r="AG137" s="39"/>
      <c r="AH137" s="39"/>
      <c r="AI137" s="39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2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39"/>
      <c r="Z138" s="39"/>
      <c r="AA138" s="39"/>
      <c r="AB138" s="39"/>
      <c r="AC138" s="24"/>
      <c r="AD138" s="39"/>
      <c r="AE138" s="39"/>
      <c r="AF138" s="39"/>
      <c r="AG138" s="39"/>
      <c r="AH138" s="39"/>
      <c r="AI138" s="39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24"/>
      <c r="P139" s="39"/>
      <c r="Q139" s="42"/>
      <c r="R139" s="39"/>
      <c r="S139" s="39"/>
      <c r="T139" s="24"/>
      <c r="U139" s="24"/>
      <c r="V139" s="24"/>
      <c r="W139" s="24"/>
      <c r="X139" s="61"/>
      <c r="Y139" s="39"/>
      <c r="Z139" s="39"/>
      <c r="AA139" s="39"/>
      <c r="AB139" s="39"/>
      <c r="AC139" s="24"/>
      <c r="AD139" s="39"/>
      <c r="AE139" s="39"/>
      <c r="AF139" s="39"/>
      <c r="AG139" s="39"/>
      <c r="AH139" s="39"/>
      <c r="AI139" s="39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2"/>
      <c r="O140" s="24"/>
      <c r="P140" s="39"/>
      <c r="Q140" s="42"/>
      <c r="R140" s="39"/>
      <c r="S140" s="39"/>
      <c r="T140" s="24"/>
      <c r="U140" s="24"/>
      <c r="V140" s="24"/>
      <c r="W140" s="24"/>
      <c r="X140" s="61"/>
      <c r="Y140" s="39"/>
      <c r="Z140" s="39"/>
      <c r="AA140" s="39"/>
      <c r="AB140" s="39"/>
      <c r="AC140" s="24"/>
      <c r="AD140" s="39"/>
      <c r="AE140" s="39"/>
      <c r="AF140" s="39"/>
      <c r="AG140" s="39"/>
      <c r="AH140" s="39"/>
      <c r="AI140" s="39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2"/>
      <c r="O141" s="24"/>
      <c r="P141" s="39"/>
      <c r="Q141" s="42"/>
      <c r="R141" s="39"/>
      <c r="S141" s="39"/>
      <c r="T141" s="24"/>
      <c r="U141" s="24"/>
      <c r="V141" s="24"/>
      <c r="W141" s="24"/>
      <c r="X141" s="61"/>
      <c r="Y141" s="39"/>
      <c r="Z141" s="39"/>
      <c r="AA141" s="39"/>
      <c r="AB141" s="39"/>
      <c r="AC141" s="24"/>
      <c r="AD141" s="39"/>
      <c r="AE141" s="39"/>
      <c r="AF141" s="39"/>
      <c r="AG141" s="39"/>
      <c r="AH141" s="39"/>
      <c r="AI141" s="39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2"/>
      <c r="O142" s="24"/>
      <c r="P142" s="39"/>
      <c r="Q142" s="42"/>
      <c r="R142" s="39"/>
      <c r="S142" s="39"/>
      <c r="T142" s="24"/>
      <c r="U142" s="24"/>
      <c r="V142" s="24"/>
      <c r="W142" s="24"/>
      <c r="X142" s="61"/>
      <c r="Y142" s="39"/>
      <c r="Z142" s="39"/>
      <c r="AA142" s="39"/>
      <c r="AB142" s="39"/>
      <c r="AC142" s="24"/>
      <c r="AD142" s="39"/>
      <c r="AE142" s="39"/>
      <c r="AF142" s="39"/>
      <c r="AG142" s="39"/>
      <c r="AH142" s="39"/>
      <c r="AI142" s="39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42"/>
      <c r="O143" s="24"/>
      <c r="P143" s="39"/>
      <c r="Q143" s="42"/>
      <c r="R143" s="39"/>
      <c r="S143" s="39"/>
      <c r="T143" s="24"/>
      <c r="U143" s="24"/>
      <c r="V143" s="24"/>
      <c r="W143" s="24"/>
      <c r="X143" s="61"/>
      <c r="Y143" s="39"/>
      <c r="Z143" s="39"/>
      <c r="AA143" s="39"/>
      <c r="AB143" s="39"/>
      <c r="AC143" s="24"/>
      <c r="AD143" s="39"/>
      <c r="AE143" s="39"/>
      <c r="AF143" s="39"/>
      <c r="AG143" s="39"/>
      <c r="AH143" s="39"/>
      <c r="AI143" s="39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2"/>
      <c r="O144" s="24"/>
      <c r="P144" s="39"/>
      <c r="Q144" s="42"/>
      <c r="R144" s="39"/>
      <c r="S144" s="39"/>
      <c r="T144" s="24"/>
      <c r="U144" s="24"/>
      <c r="V144" s="24"/>
      <c r="W144" s="24"/>
      <c r="X144" s="61"/>
      <c r="Y144" s="39"/>
      <c r="Z144" s="39"/>
      <c r="AA144" s="39"/>
      <c r="AB144" s="39"/>
      <c r="AC144" s="24"/>
      <c r="AD144" s="39"/>
      <c r="AE144" s="39"/>
      <c r="AF144" s="39"/>
      <c r="AG144" s="39"/>
      <c r="AH144" s="39"/>
      <c r="AI144" s="39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37</v>
      </c>
      <c r="C1" s="3"/>
      <c r="D1" s="4"/>
      <c r="E1" s="5" t="s">
        <v>38</v>
      </c>
      <c r="F1" s="65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4" t="s">
        <v>42</v>
      </c>
      <c r="C2" s="75"/>
      <c r="D2" s="76"/>
      <c r="E2" s="13" t="s">
        <v>12</v>
      </c>
      <c r="F2" s="14"/>
      <c r="G2" s="14"/>
      <c r="H2" s="14"/>
      <c r="I2" s="20"/>
      <c r="J2" s="15"/>
      <c r="K2" s="71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77" t="s">
        <v>51</v>
      </c>
      <c r="Y2" s="78"/>
      <c r="Z2" s="79"/>
      <c r="AA2" s="13" t="s">
        <v>12</v>
      </c>
      <c r="AB2" s="14"/>
      <c r="AC2" s="14"/>
      <c r="AD2" s="14"/>
      <c r="AE2" s="20"/>
      <c r="AF2" s="15"/>
      <c r="AG2" s="71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8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0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0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29"/>
      <c r="D4" s="37"/>
      <c r="E4" s="26"/>
      <c r="F4" s="26"/>
      <c r="G4" s="26"/>
      <c r="H4" s="27"/>
      <c r="I4" s="26"/>
      <c r="J4" s="81"/>
      <c r="K4" s="25"/>
      <c r="L4" s="82"/>
      <c r="M4" s="18"/>
      <c r="N4" s="18"/>
      <c r="O4" s="18"/>
      <c r="P4" s="24"/>
      <c r="Q4" s="26"/>
      <c r="R4" s="26"/>
      <c r="S4" s="27"/>
      <c r="T4" s="26"/>
      <c r="U4" s="26"/>
      <c r="V4" s="83"/>
      <c r="W4" s="25"/>
      <c r="X4" s="26">
        <v>1987</v>
      </c>
      <c r="Y4" s="26" t="s">
        <v>39</v>
      </c>
      <c r="Z4" s="2" t="s">
        <v>36</v>
      </c>
      <c r="AA4" s="26">
        <v>21</v>
      </c>
      <c r="AB4" s="26">
        <v>1</v>
      </c>
      <c r="AC4" s="26">
        <v>12</v>
      </c>
      <c r="AD4" s="26">
        <v>7</v>
      </c>
      <c r="AE4" s="26"/>
      <c r="AF4" s="48"/>
      <c r="AG4" s="25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84"/>
      <c r="AS4" s="70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/>
      <c r="C5" s="29"/>
      <c r="D5" s="37"/>
      <c r="E5" s="26"/>
      <c r="F5" s="26"/>
      <c r="G5" s="26"/>
      <c r="H5" s="27"/>
      <c r="I5" s="26"/>
      <c r="J5" s="81"/>
      <c r="K5" s="25"/>
      <c r="L5" s="82"/>
      <c r="M5" s="18"/>
      <c r="N5" s="18"/>
      <c r="O5" s="18"/>
      <c r="P5" s="24"/>
      <c r="Q5" s="26"/>
      <c r="R5" s="26"/>
      <c r="S5" s="27"/>
      <c r="T5" s="26"/>
      <c r="U5" s="26"/>
      <c r="V5" s="83"/>
      <c r="W5" s="25"/>
      <c r="X5" s="26">
        <v>1988</v>
      </c>
      <c r="Y5" s="26" t="s">
        <v>39</v>
      </c>
      <c r="Z5" s="2" t="s">
        <v>36</v>
      </c>
      <c r="AA5" s="26">
        <v>22</v>
      </c>
      <c r="AB5" s="26">
        <v>2</v>
      </c>
      <c r="AC5" s="26">
        <v>10</v>
      </c>
      <c r="AD5" s="26">
        <v>16</v>
      </c>
      <c r="AE5" s="26"/>
      <c r="AF5" s="48"/>
      <c r="AG5" s="25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84"/>
      <c r="AS5" s="70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/>
      <c r="C6" s="29"/>
      <c r="D6" s="37"/>
      <c r="E6" s="26"/>
      <c r="F6" s="26"/>
      <c r="G6" s="26"/>
      <c r="H6" s="27"/>
      <c r="I6" s="26"/>
      <c r="J6" s="81"/>
      <c r="K6" s="25"/>
      <c r="L6" s="82"/>
      <c r="M6" s="18"/>
      <c r="N6" s="18"/>
      <c r="O6" s="18"/>
      <c r="P6" s="24"/>
      <c r="Q6" s="26"/>
      <c r="R6" s="26"/>
      <c r="S6" s="27"/>
      <c r="T6" s="26"/>
      <c r="U6" s="26"/>
      <c r="V6" s="83"/>
      <c r="W6" s="25"/>
      <c r="X6" s="26">
        <v>1990</v>
      </c>
      <c r="Y6" s="26" t="s">
        <v>41</v>
      </c>
      <c r="Z6" s="73" t="s">
        <v>36</v>
      </c>
      <c r="AA6" s="26">
        <v>22</v>
      </c>
      <c r="AB6" s="26">
        <v>0</v>
      </c>
      <c r="AC6" s="26">
        <v>12</v>
      </c>
      <c r="AD6" s="26">
        <v>18</v>
      </c>
      <c r="AE6" s="26"/>
      <c r="AF6" s="48"/>
      <c r="AG6" s="25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84"/>
      <c r="AS6" s="70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/>
      <c r="C7" s="29"/>
      <c r="D7" s="37"/>
      <c r="E7" s="26"/>
      <c r="F7" s="26"/>
      <c r="G7" s="26"/>
      <c r="H7" s="27"/>
      <c r="I7" s="26"/>
      <c r="J7" s="81"/>
      <c r="K7" s="25"/>
      <c r="L7" s="82"/>
      <c r="M7" s="18"/>
      <c r="N7" s="18"/>
      <c r="O7" s="18"/>
      <c r="P7" s="24"/>
      <c r="Q7" s="26"/>
      <c r="R7" s="26"/>
      <c r="S7" s="27"/>
      <c r="T7" s="26"/>
      <c r="U7" s="26"/>
      <c r="V7" s="83"/>
      <c r="W7" s="25"/>
      <c r="X7" s="26">
        <v>1991</v>
      </c>
      <c r="Y7" s="26" t="s">
        <v>34</v>
      </c>
      <c r="Z7" s="73" t="s">
        <v>36</v>
      </c>
      <c r="AA7" s="26">
        <v>21</v>
      </c>
      <c r="AB7" s="26">
        <v>2</v>
      </c>
      <c r="AC7" s="26">
        <v>11</v>
      </c>
      <c r="AD7" s="26">
        <v>17</v>
      </c>
      <c r="AE7" s="26"/>
      <c r="AF7" s="48"/>
      <c r="AG7" s="25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84"/>
      <c r="AS7" s="70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6">
        <v>1992</v>
      </c>
      <c r="C8" s="26" t="s">
        <v>43</v>
      </c>
      <c r="D8" s="37" t="s">
        <v>36</v>
      </c>
      <c r="E8" s="26">
        <v>22</v>
      </c>
      <c r="F8" s="26">
        <v>0</v>
      </c>
      <c r="G8" s="26">
        <v>6</v>
      </c>
      <c r="H8" s="26">
        <v>9</v>
      </c>
      <c r="I8" s="26">
        <v>42</v>
      </c>
      <c r="J8" s="26"/>
      <c r="K8" s="25"/>
      <c r="L8" s="82"/>
      <c r="M8" s="18"/>
      <c r="N8" s="18"/>
      <c r="O8" s="18"/>
      <c r="P8" s="24"/>
      <c r="Q8" s="26"/>
      <c r="R8" s="26"/>
      <c r="S8" s="27"/>
      <c r="T8" s="26"/>
      <c r="U8" s="26"/>
      <c r="V8" s="83"/>
      <c r="W8" s="25"/>
      <c r="X8" s="26"/>
      <c r="Y8" s="29"/>
      <c r="Z8" s="37"/>
      <c r="AA8" s="26"/>
      <c r="AB8" s="26"/>
      <c r="AC8" s="26"/>
      <c r="AD8" s="27"/>
      <c r="AE8" s="26"/>
      <c r="AF8" s="81"/>
      <c r="AG8" s="25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84"/>
      <c r="AS8" s="7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85" t="s">
        <v>54</v>
      </c>
      <c r="C9" s="68"/>
      <c r="D9" s="67"/>
      <c r="E9" s="86">
        <f>SUM(E4:E8)</f>
        <v>22</v>
      </c>
      <c r="F9" s="86">
        <f>SUM(F4:F8)</f>
        <v>0</v>
      </c>
      <c r="G9" s="86">
        <f>SUM(G4:G8)</f>
        <v>6</v>
      </c>
      <c r="H9" s="86">
        <f>SUM(H4:H8)</f>
        <v>9</v>
      </c>
      <c r="I9" s="86">
        <f>SUM(I4:I8)</f>
        <v>42</v>
      </c>
      <c r="J9" s="87">
        <v>0</v>
      </c>
      <c r="K9" s="71">
        <f>SUM(K4:K8)</f>
        <v>0</v>
      </c>
      <c r="L9" s="22"/>
      <c r="M9" s="20"/>
      <c r="N9" s="88"/>
      <c r="O9" s="89"/>
      <c r="P9" s="24"/>
      <c r="Q9" s="86">
        <f>SUM(Q4:Q8)</f>
        <v>0</v>
      </c>
      <c r="R9" s="86">
        <f>SUM(R4:R8)</f>
        <v>0</v>
      </c>
      <c r="S9" s="86">
        <f>SUM(S4:S8)</f>
        <v>0</v>
      </c>
      <c r="T9" s="86">
        <f>SUM(T4:T8)</f>
        <v>0</v>
      </c>
      <c r="U9" s="86">
        <f>SUM(U4:U8)</f>
        <v>0</v>
      </c>
      <c r="V9" s="36">
        <v>0</v>
      </c>
      <c r="W9" s="71">
        <f>SUM(W4:W8)</f>
        <v>0</v>
      </c>
      <c r="X9" s="16" t="s">
        <v>54</v>
      </c>
      <c r="Y9" s="17"/>
      <c r="Z9" s="15"/>
      <c r="AA9" s="86">
        <f>SUM(AA4:AA8)</f>
        <v>86</v>
      </c>
      <c r="AB9" s="86">
        <f>SUM(AB4:AB8)</f>
        <v>5</v>
      </c>
      <c r="AC9" s="86">
        <f>SUM(AC4:AC8)</f>
        <v>45</v>
      </c>
      <c r="AD9" s="86">
        <f>SUM(AD4:AD8)</f>
        <v>58</v>
      </c>
      <c r="AE9" s="86">
        <f>SUM(AE4:AE8)</f>
        <v>0</v>
      </c>
      <c r="AF9" s="87">
        <v>0</v>
      </c>
      <c r="AG9" s="71">
        <f>SUM(AG4:AG8)</f>
        <v>0</v>
      </c>
      <c r="AH9" s="22"/>
      <c r="AI9" s="20"/>
      <c r="AJ9" s="88"/>
      <c r="AK9" s="89"/>
      <c r="AL9" s="24"/>
      <c r="AM9" s="86">
        <f>SUM(AM4:AM8)</f>
        <v>0</v>
      </c>
      <c r="AN9" s="86">
        <f>SUM(AN4:AN8)</f>
        <v>0</v>
      </c>
      <c r="AO9" s="86">
        <f>SUM(AO4:AO8)</f>
        <v>0</v>
      </c>
      <c r="AP9" s="86">
        <f>SUM(AP4:AP8)</f>
        <v>0</v>
      </c>
      <c r="AQ9" s="86">
        <f>SUM(AQ4:AQ8)</f>
        <v>0</v>
      </c>
      <c r="AR9" s="87">
        <v>0</v>
      </c>
      <c r="AS9" s="80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5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5"/>
      <c r="X10" s="39"/>
      <c r="Y10" s="39"/>
      <c r="Z10" s="39"/>
      <c r="AA10" s="39"/>
      <c r="AB10" s="39"/>
      <c r="AC10" s="39"/>
      <c r="AD10" s="39"/>
      <c r="AE10" s="39"/>
      <c r="AF10" s="40"/>
      <c r="AG10" s="25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90" t="s">
        <v>55</v>
      </c>
      <c r="C11" s="91"/>
      <c r="D11" s="9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56</v>
      </c>
      <c r="O11" s="18" t="s">
        <v>57</v>
      </c>
      <c r="Q11" s="42"/>
      <c r="R11" s="42" t="s">
        <v>33</v>
      </c>
      <c r="S11" s="42"/>
      <c r="T11" s="93" t="s">
        <v>35</v>
      </c>
      <c r="U11" s="24"/>
      <c r="V11" s="25"/>
      <c r="W11" s="25"/>
      <c r="X11" s="94"/>
      <c r="Y11" s="94"/>
      <c r="Z11" s="94"/>
      <c r="AA11" s="94"/>
      <c r="AB11" s="94"/>
      <c r="AC11" s="42"/>
      <c r="AD11" s="42"/>
      <c r="AE11" s="42"/>
      <c r="AF11" s="39"/>
      <c r="AG11" s="39"/>
      <c r="AH11" s="39"/>
      <c r="AI11" s="39"/>
      <c r="AJ11" s="39"/>
      <c r="AK11" s="39"/>
      <c r="AM11" s="25"/>
      <c r="AN11" s="94"/>
      <c r="AO11" s="94"/>
      <c r="AP11" s="94"/>
      <c r="AQ11" s="94"/>
      <c r="AR11" s="94"/>
      <c r="AS11" s="9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11</v>
      </c>
      <c r="C12" s="12"/>
      <c r="D12" s="46"/>
      <c r="E12" s="95">
        <v>1</v>
      </c>
      <c r="F12" s="95">
        <v>0</v>
      </c>
      <c r="G12" s="95">
        <v>0</v>
      </c>
      <c r="H12" s="95">
        <v>0</v>
      </c>
      <c r="I12" s="95">
        <v>1</v>
      </c>
      <c r="J12" s="96">
        <v>0.2</v>
      </c>
      <c r="K12" s="39">
        <f>PRODUCT(I12/J12)</f>
        <v>5</v>
      </c>
      <c r="L12" s="97">
        <f>PRODUCT((F12+G12)/E12)</f>
        <v>0</v>
      </c>
      <c r="M12" s="97">
        <f>PRODUCT(H12/E12)</f>
        <v>0</v>
      </c>
      <c r="N12" s="97">
        <f>PRODUCT((F12+G12+H12)/E12)</f>
        <v>0</v>
      </c>
      <c r="O12" s="97">
        <f>PRODUCT(I12/E12)</f>
        <v>1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8" t="s">
        <v>42</v>
      </c>
      <c r="C13" s="99"/>
      <c r="D13" s="100"/>
      <c r="E13" s="95">
        <f>PRODUCT(E9+Q9)</f>
        <v>22</v>
      </c>
      <c r="F13" s="95">
        <f>PRODUCT(F9+R9)</f>
        <v>0</v>
      </c>
      <c r="G13" s="95">
        <f>PRODUCT(G9+S9)</f>
        <v>6</v>
      </c>
      <c r="H13" s="95">
        <f>PRODUCT(H9+T9)</f>
        <v>9</v>
      </c>
      <c r="I13" s="95">
        <f>PRODUCT(I9+U9)</f>
        <v>42</v>
      </c>
      <c r="J13" s="96">
        <v>0</v>
      </c>
      <c r="K13" s="39">
        <f>PRODUCT(K9+W9)</f>
        <v>0</v>
      </c>
      <c r="L13" s="97">
        <f>PRODUCT((F13+G13)/E13)</f>
        <v>0.27272727272727271</v>
      </c>
      <c r="M13" s="97">
        <f>PRODUCT(H13/E13)</f>
        <v>0.40909090909090912</v>
      </c>
      <c r="N13" s="97">
        <f>PRODUCT((F13+G13+H13)/E13)</f>
        <v>0.68181818181818177</v>
      </c>
      <c r="O13" s="97">
        <f>PRODUCT(I13/E13)</f>
        <v>1.9090909090909092</v>
      </c>
      <c r="Q13" s="42"/>
      <c r="R13" s="42"/>
      <c r="S13" s="4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01" t="s">
        <v>51</v>
      </c>
      <c r="C14" s="102"/>
      <c r="D14" s="103"/>
      <c r="E14" s="95">
        <f>PRODUCT(AA9+AM9)</f>
        <v>86</v>
      </c>
      <c r="F14" s="95">
        <f>PRODUCT(AB9+AN9)</f>
        <v>5</v>
      </c>
      <c r="G14" s="95">
        <f>PRODUCT(AC9+AO9)</f>
        <v>45</v>
      </c>
      <c r="H14" s="95">
        <f>PRODUCT(AD9+AP9)</f>
        <v>58</v>
      </c>
      <c r="I14" s="95">
        <f>PRODUCT(AE9+AQ9)</f>
        <v>0</v>
      </c>
      <c r="J14" s="96">
        <v>0</v>
      </c>
      <c r="K14" s="24">
        <f>PRODUCT(AG9+AS9)</f>
        <v>0</v>
      </c>
      <c r="L14" s="97">
        <f>PRODUCT((F14+G14)/E14)</f>
        <v>0.58139534883720934</v>
      </c>
      <c r="M14" s="97">
        <f>PRODUCT(H14/E14)</f>
        <v>0.67441860465116277</v>
      </c>
      <c r="N14" s="97">
        <f>PRODUCT((F14+G14+H14)/E14)</f>
        <v>1.2558139534883721</v>
      </c>
      <c r="O14" s="97">
        <f>PRODUCT(I14/E14)</f>
        <v>0</v>
      </c>
      <c r="Q14" s="42"/>
      <c r="R14" s="4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4" t="s">
        <v>54</v>
      </c>
      <c r="C15" s="105"/>
      <c r="D15" s="106"/>
      <c r="E15" s="95">
        <f>SUM(E12:E14)</f>
        <v>109</v>
      </c>
      <c r="F15" s="95">
        <f t="shared" ref="F15:I15" si="0">SUM(F12:F14)</f>
        <v>5</v>
      </c>
      <c r="G15" s="95">
        <f t="shared" si="0"/>
        <v>51</v>
      </c>
      <c r="H15" s="95">
        <f t="shared" si="0"/>
        <v>67</v>
      </c>
      <c r="I15" s="95">
        <f t="shared" si="0"/>
        <v>43</v>
      </c>
      <c r="J15" s="96">
        <v>0</v>
      </c>
      <c r="K15" s="39">
        <f>SUM(K12:K14)</f>
        <v>5</v>
      </c>
      <c r="L15" s="97">
        <f>PRODUCT((F15+G15)/E15)</f>
        <v>0.51376146788990829</v>
      </c>
      <c r="M15" s="97">
        <f>PRODUCT(H15/E15)</f>
        <v>0.61467889908256879</v>
      </c>
      <c r="N15" s="97">
        <f>PRODUCT((F15+G15+H15)/E15)</f>
        <v>1.128440366972477</v>
      </c>
      <c r="O15" s="97">
        <f>PRODUCT(I15/23)</f>
        <v>1.8695652173913044</v>
      </c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24"/>
      <c r="AL180" s="24"/>
    </row>
    <row r="181" spans="12:38" x14ac:dyDescent="0.25"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</row>
    <row r="182" spans="12:38" x14ac:dyDescent="0.25"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</row>
    <row r="183" spans="12:38" x14ac:dyDescent="0.25"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L184"/>
      <c r="M184"/>
      <c r="N184"/>
      <c r="O184"/>
      <c r="P184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2021-11-09T09:15:55Z</dcterms:modified>
</cp:coreProperties>
</file>